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145" windowHeight="9675"/>
  </bookViews>
  <sheets>
    <sheet name="油补资金清单" sheetId="10" r:id="rId1"/>
    <sheet name="封面" sheetId="12" r:id="rId2"/>
  </sheets>
  <definedNames>
    <definedName name="_xlnm.Print_Titles" localSheetId="0">油补资金清单!$1:$3</definedName>
  </definedNames>
  <calcPr calcId="125725"/>
</workbook>
</file>

<file path=xl/calcChain.xml><?xml version="1.0" encoding="utf-8"?>
<calcChain xmlns="http://schemas.openxmlformats.org/spreadsheetml/2006/main">
  <c r="K46" i="10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</calcChain>
</file>

<file path=xl/sharedStrings.xml><?xml version="1.0" encoding="utf-8"?>
<sst xmlns="http://schemas.openxmlformats.org/spreadsheetml/2006/main" count="267" uniqueCount="195">
  <si>
    <t>序号</t>
  </si>
  <si>
    <t>班线</t>
  </si>
  <si>
    <t>车牌号码</t>
  </si>
  <si>
    <t>营运证号</t>
  </si>
  <si>
    <t>姓名</t>
  </si>
  <si>
    <t>身份证号</t>
  </si>
  <si>
    <t>银行卡号</t>
  </si>
  <si>
    <t>座位数</t>
  </si>
  <si>
    <t>运营
月数</t>
  </si>
  <si>
    <t>折算座位</t>
  </si>
  <si>
    <t>补贴金额（元）</t>
  </si>
  <si>
    <t>宿州-百善</t>
  </si>
  <si>
    <t>皖LA9413</t>
  </si>
  <si>
    <t>341300102923</t>
  </si>
  <si>
    <t>刘洲</t>
  </si>
  <si>
    <t>342201197301******</t>
  </si>
  <si>
    <t xml:space="preserve">6222***********9658 </t>
  </si>
  <si>
    <t>皖LA9198</t>
  </si>
  <si>
    <t>341300102921</t>
  </si>
  <si>
    <t>宋洁</t>
  </si>
  <si>
    <t>340621196510******</t>
  </si>
  <si>
    <r>
      <t>6222***********</t>
    </r>
    <r>
      <rPr>
        <sz val="10"/>
        <color theme="1"/>
        <rFont val="宋体"/>
        <charset val="134"/>
        <scheme val="minor"/>
      </rPr>
      <t>5513</t>
    </r>
  </si>
  <si>
    <t>皖LB3865</t>
  </si>
  <si>
    <t>341301100041</t>
  </si>
  <si>
    <t>刘淑霞</t>
  </si>
  <si>
    <t>340621198006******</t>
  </si>
  <si>
    <r>
      <t>6222***********</t>
    </r>
    <r>
      <rPr>
        <sz val="10"/>
        <color theme="1"/>
        <rFont val="宋体"/>
        <charset val="134"/>
        <scheme val="minor"/>
      </rPr>
      <t>0267</t>
    </r>
    <r>
      <rPr>
        <sz val="10"/>
        <rFont val="宋体"/>
        <charset val="134"/>
        <scheme val="minor"/>
      </rPr>
      <t xml:space="preserve"> </t>
    </r>
  </si>
  <si>
    <t>宿州-五沟</t>
  </si>
  <si>
    <t>皖L00013</t>
  </si>
  <si>
    <t>341300102821</t>
  </si>
  <si>
    <t>潘淑芳</t>
  </si>
  <si>
    <t>342201196407******</t>
  </si>
  <si>
    <r>
      <t>6222***********</t>
    </r>
    <r>
      <rPr>
        <sz val="10"/>
        <color theme="1"/>
        <rFont val="宋体"/>
        <charset val="134"/>
        <scheme val="minor"/>
      </rPr>
      <t>9148</t>
    </r>
  </si>
  <si>
    <t>皖L02822</t>
  </si>
  <si>
    <t>341301100144</t>
  </si>
  <si>
    <t>皖LA7882</t>
  </si>
  <si>
    <t>341300102864</t>
  </si>
  <si>
    <t>皖LA7887</t>
  </si>
  <si>
    <t>341300102865</t>
  </si>
  <si>
    <t>张芹</t>
  </si>
  <si>
    <t>342201197208******</t>
  </si>
  <si>
    <t xml:space="preserve">6222***********9641 </t>
  </si>
  <si>
    <t>皖LA5895</t>
  </si>
  <si>
    <t>341301100153</t>
  </si>
  <si>
    <t>宿州-韩村</t>
  </si>
  <si>
    <t>皖LA5897</t>
  </si>
  <si>
    <t>341300102756</t>
  </si>
  <si>
    <t>吴梅</t>
  </si>
  <si>
    <t>340621197810******</t>
  </si>
  <si>
    <t xml:space="preserve">6222***********0011 </t>
  </si>
  <si>
    <t>皖LA5886</t>
  </si>
  <si>
    <t>341300102751</t>
  </si>
  <si>
    <t>孙宁</t>
  </si>
  <si>
    <t>342201199612******</t>
  </si>
  <si>
    <t>6222***********9438</t>
  </si>
  <si>
    <t>皖LA5872</t>
  </si>
  <si>
    <t>341300102752</t>
  </si>
  <si>
    <t>卫彦</t>
  </si>
  <si>
    <t>340621197702******</t>
  </si>
  <si>
    <r>
      <t>6222***********</t>
    </r>
    <r>
      <rPr>
        <sz val="10"/>
        <color theme="1"/>
        <rFont val="宋体"/>
        <charset val="134"/>
        <scheme val="minor"/>
      </rPr>
      <t>0313</t>
    </r>
    <r>
      <rPr>
        <sz val="10"/>
        <rFont val="宋体"/>
        <charset val="134"/>
        <scheme val="minor"/>
      </rPr>
      <t xml:space="preserve"> </t>
    </r>
  </si>
  <si>
    <t>皖LB0682</t>
  </si>
  <si>
    <t>341300103005</t>
  </si>
  <si>
    <t>屈勇</t>
  </si>
  <si>
    <t>340604197309******</t>
  </si>
  <si>
    <t xml:space="preserve">6222***********0003 </t>
  </si>
  <si>
    <t>皖LA5811</t>
  </si>
  <si>
    <t>341300102755</t>
  </si>
  <si>
    <t>周真</t>
  </si>
  <si>
    <t>340621197209******</t>
  </si>
  <si>
    <t xml:space="preserve">6222***********9989 </t>
  </si>
  <si>
    <t>皖LA5831</t>
  </si>
  <si>
    <t>341300102759</t>
  </si>
  <si>
    <t>李雪</t>
  </si>
  <si>
    <t>342201196810******</t>
  </si>
  <si>
    <t xml:space="preserve">6222***********9997 </t>
  </si>
  <si>
    <t>皖LA5826</t>
  </si>
  <si>
    <t>341300102754</t>
  </si>
  <si>
    <t>马毛妮</t>
  </si>
  <si>
    <t>342201197502******</t>
  </si>
  <si>
    <t xml:space="preserve">6222***********9955 </t>
  </si>
  <si>
    <t>341300102753</t>
  </si>
  <si>
    <t>郑风玲</t>
  </si>
  <si>
    <t>340621198008******</t>
  </si>
  <si>
    <t xml:space="preserve">6222***********9948 </t>
  </si>
  <si>
    <t>皖LA5957</t>
  </si>
  <si>
    <t>341301100152</t>
  </si>
  <si>
    <t>皖LA5862</t>
  </si>
  <si>
    <t>341300102758</t>
  </si>
  <si>
    <t>陈晓军</t>
  </si>
  <si>
    <t>342201197109******</t>
  </si>
  <si>
    <t xml:space="preserve">6222***********9922 </t>
  </si>
  <si>
    <t>皖LA5802</t>
  </si>
  <si>
    <t>341300102757</t>
  </si>
  <si>
    <t>吕树森</t>
  </si>
  <si>
    <t>342201196807******</t>
  </si>
  <si>
    <t xml:space="preserve">6222***********9930 </t>
  </si>
  <si>
    <t>宿州-杨柳矿</t>
  </si>
  <si>
    <t>皖LA7283</t>
  </si>
  <si>
    <t>341300102842</t>
  </si>
  <si>
    <t>张毛存</t>
  </si>
  <si>
    <t>340621199107******</t>
  </si>
  <si>
    <t>6222***********5646</t>
  </si>
  <si>
    <t>皖LA8627</t>
  </si>
  <si>
    <t>341300102890</t>
  </si>
  <si>
    <t>张耀</t>
  </si>
  <si>
    <t>340621199206******</t>
  </si>
  <si>
    <r>
      <t>6222***********</t>
    </r>
    <r>
      <rPr>
        <sz val="10"/>
        <color theme="1"/>
        <rFont val="宋体"/>
        <charset val="134"/>
        <scheme val="minor"/>
      </rPr>
      <t>4581</t>
    </r>
    <r>
      <rPr>
        <sz val="10"/>
        <rFont val="宋体"/>
        <charset val="134"/>
        <scheme val="minor"/>
      </rPr>
      <t xml:space="preserve"> </t>
    </r>
  </si>
  <si>
    <t>宿州-祁集</t>
  </si>
  <si>
    <t>皖LA6222</t>
  </si>
  <si>
    <t>341300102841</t>
  </si>
  <si>
    <t>陈虎</t>
  </si>
  <si>
    <t>342201196708******</t>
  </si>
  <si>
    <t xml:space="preserve">6222***********0110 </t>
  </si>
  <si>
    <t>祁东矿-毛郢</t>
  </si>
  <si>
    <t>皖LA2922</t>
  </si>
  <si>
    <t>341300102436</t>
  </si>
  <si>
    <t>马开霞</t>
  </si>
  <si>
    <t>340604196702******</t>
  </si>
  <si>
    <t>6222***********4599</t>
  </si>
  <si>
    <t>宿州-石台</t>
  </si>
  <si>
    <t>皖LA4505</t>
  </si>
  <si>
    <t>341300102616</t>
  </si>
  <si>
    <t>贺玲</t>
  </si>
  <si>
    <t xml:space="preserve">6222***********0870 </t>
  </si>
  <si>
    <t>宿州-任楼</t>
  </si>
  <si>
    <t>皖LA7393</t>
  </si>
  <si>
    <t>341300102856</t>
  </si>
  <si>
    <t>王浩</t>
  </si>
  <si>
    <t>342224197510******</t>
  </si>
  <si>
    <t>6222***********5778</t>
  </si>
  <si>
    <t>皖L07729</t>
  </si>
  <si>
    <t>341300102610</t>
  </si>
  <si>
    <t>皖LA7436</t>
  </si>
  <si>
    <t>341300102855</t>
  </si>
  <si>
    <t>皖L10668</t>
  </si>
  <si>
    <t>341300102695</t>
  </si>
  <si>
    <t>宿州-陈集</t>
  </si>
  <si>
    <t>皖L00738</t>
  </si>
  <si>
    <t>341301100131</t>
  </si>
  <si>
    <t>陈刘顺</t>
  </si>
  <si>
    <t>340621197312******</t>
  </si>
  <si>
    <t>6222***********4556</t>
  </si>
  <si>
    <t>皖L02788</t>
  </si>
  <si>
    <t>341301100127</t>
  </si>
  <si>
    <t>宿州-湖沟</t>
  </si>
  <si>
    <t>皖L05128</t>
  </si>
  <si>
    <t>341301100042</t>
  </si>
  <si>
    <t>吴军玲</t>
  </si>
  <si>
    <t>342201197609******</t>
  </si>
  <si>
    <t>6222625770000102480</t>
  </si>
  <si>
    <t>宿州-三矿</t>
  </si>
  <si>
    <t>皖LA3688</t>
  </si>
  <si>
    <t>341300102496</t>
  </si>
  <si>
    <t>曹燕</t>
  </si>
  <si>
    <t>340604197901******</t>
  </si>
  <si>
    <t>6222***********3401</t>
  </si>
  <si>
    <t>祁南矿-姬村</t>
  </si>
  <si>
    <t>皖LA7168</t>
  </si>
  <si>
    <t>341300102881</t>
  </si>
  <si>
    <t>任燕</t>
  </si>
  <si>
    <t>340602197603******</t>
  </si>
  <si>
    <t>6222***********1303</t>
  </si>
  <si>
    <t>祁县-袁庄矿</t>
  </si>
  <si>
    <t>皖LA1623</t>
  </si>
  <si>
    <t>341300102370</t>
  </si>
  <si>
    <t>芦岭-淮北</t>
  </si>
  <si>
    <t>皖LA9079</t>
  </si>
  <si>
    <t>341300105589</t>
  </si>
  <si>
    <t>宿州快客站-宿州高铁东站</t>
  </si>
  <si>
    <t>皖LB2930</t>
  </si>
  <si>
    <t>341301100008</t>
  </si>
  <si>
    <t>宿州汽车运输集团有限公司</t>
  </si>
  <si>
    <t>1312***********5449</t>
  </si>
  <si>
    <t>皖LB2859</t>
  </si>
  <si>
    <t>341301100011</t>
  </si>
  <si>
    <t>皖LB2950</t>
  </si>
  <si>
    <t>341301100012</t>
  </si>
  <si>
    <t>皖LB2916</t>
  </si>
  <si>
    <t>341301100010</t>
  </si>
  <si>
    <t>皖LB2919</t>
  </si>
  <si>
    <t>341301100009</t>
  </si>
  <si>
    <t>皖LB6523</t>
  </si>
  <si>
    <t>341301100063</t>
  </si>
  <si>
    <t>宿州高铁东站-淮北</t>
  </si>
  <si>
    <t>皖LB6557</t>
  </si>
  <si>
    <t>341301100060</t>
  </si>
  <si>
    <t>大写合计：</t>
  </si>
  <si>
    <t>壹佰陆拾柒万肆仟元</t>
  </si>
  <si>
    <t>截止2023年12月31日宿州城区农村道路客运班线车辆油补资金发放清单</t>
  </si>
  <si>
    <t>车辆数</t>
  </si>
  <si>
    <t>折算座位数</t>
  </si>
  <si>
    <t>备注</t>
  </si>
  <si>
    <t>总合计大写</t>
  </si>
  <si>
    <t>2024年度宿州市埇桥区农村道路客运费改税补贴资金明细表（公示）</t>
    <phoneticPr fontId="19" type="noConversion"/>
  </si>
  <si>
    <t>统计截止日期2023年1月1日-2023年12月31日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</si>
</sst>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);[Red]\(0.00\)"/>
    <numFmt numFmtId="178" formatCode="0.00_ "/>
    <numFmt numFmtId="179" formatCode="0_);[Red]\(0\)"/>
  </numFmts>
  <fonts count="2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Arial"/>
      <family val="2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18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6" fillId="3" borderId="0" xfId="0" applyNumberFormat="1" applyFont="1" applyFill="1" applyBorder="1" applyAlignment="1" applyProtection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176" fontId="7" fillId="3" borderId="0" xfId="0" applyNumberFormat="1" applyFont="1" applyFill="1">
      <alignment vertical="center"/>
    </xf>
    <xf numFmtId="176" fontId="8" fillId="3" borderId="0" xfId="0" applyNumberFormat="1" applyFont="1" applyFill="1">
      <alignment vertical="center"/>
    </xf>
    <xf numFmtId="0" fontId="10" fillId="3" borderId="0" xfId="0" applyNumberFormat="1" applyFont="1" applyFill="1" applyBorder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horizontal="right"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5" xfId="0" applyNumberFormat="1" applyFont="1" applyFill="1" applyBorder="1" applyAlignment="1" applyProtection="1">
      <alignment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2" fillId="0" borderId="7" xfId="7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179" fontId="12" fillId="2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 applyProtection="1">
      <alignment horizontal="center" vertical="center" wrapText="1"/>
    </xf>
    <xf numFmtId="179" fontId="12" fillId="2" borderId="1" xfId="2" applyNumberFormat="1" applyFont="1" applyFill="1" applyBorder="1" applyAlignment="1" applyProtection="1">
      <alignment horizontal="center" vertical="center"/>
    </xf>
    <xf numFmtId="177" fontId="16" fillId="3" borderId="1" xfId="0" applyNumberFormat="1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10" fillId="3" borderId="3" xfId="0" applyNumberFormat="1" applyFont="1" applyFill="1" applyBorder="1" applyAlignment="1" applyProtection="1">
      <alignment horizontal="left" vertical="center" wrapText="1"/>
    </xf>
    <xf numFmtId="49" fontId="10" fillId="3" borderId="4" xfId="0" applyNumberFormat="1" applyFont="1" applyFill="1" applyBorder="1" applyAlignment="1" applyProtection="1">
      <alignment horizontal="left" vertical="center" wrapText="1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4">
    <cellStyle name="常规" xfId="0" builtinId="0"/>
    <cellStyle name="常规 10 2 12" xfId="5"/>
    <cellStyle name="常规 12" xfId="2"/>
    <cellStyle name="常规 2" xfId="6"/>
    <cellStyle name="常规 2 4" xfId="7"/>
    <cellStyle name="常规 21 4" xfId="1"/>
    <cellStyle name="常规 22" xfId="8"/>
    <cellStyle name="常规 24" xfId="9"/>
    <cellStyle name="常规 24 2" xfId="3"/>
    <cellStyle name="常规 29" xfId="10"/>
    <cellStyle name="常规 3" xfId="11"/>
    <cellStyle name="常规 3 2" xfId="4"/>
    <cellStyle name="常规 7" xfId="12"/>
    <cellStyle name="样式 1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Normal="100" zoomScalePageLayoutView="70" workbookViewId="0">
      <selection activeCell="H2" sqref="H2"/>
    </sheetView>
  </sheetViews>
  <sheetFormatPr defaultColWidth="9" defaultRowHeight="14.25"/>
  <cols>
    <col min="1" max="1" width="8.625" style="8" customWidth="1"/>
    <col min="2" max="2" width="14.125" style="8" customWidth="1"/>
    <col min="3" max="3" width="11.875" style="8" customWidth="1"/>
    <col min="4" max="4" width="14.75" style="8" customWidth="1"/>
    <col min="5" max="5" width="11.375" style="9" customWidth="1"/>
    <col min="6" max="7" width="17.375" style="8" customWidth="1"/>
    <col min="8" max="8" width="9.375" style="8" customWidth="1"/>
    <col min="9" max="9" width="9" style="8" customWidth="1"/>
    <col min="10" max="10" width="10.25" style="10" customWidth="1"/>
    <col min="11" max="11" width="16.625" style="11" customWidth="1"/>
  </cols>
  <sheetData>
    <row r="1" spans="1:11" s="3" customFormat="1" ht="57.75" customHeight="1">
      <c r="A1" s="67" t="s">
        <v>193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3" customFormat="1" ht="30" customHeight="1">
      <c r="B2" s="12"/>
      <c r="C2" s="12"/>
      <c r="D2" s="12"/>
      <c r="E2" s="12"/>
      <c r="F2" s="13"/>
      <c r="G2" s="14"/>
      <c r="H2" s="15" t="s">
        <v>194</v>
      </c>
      <c r="I2" s="15"/>
      <c r="J2" s="15"/>
      <c r="K2" s="15"/>
    </row>
    <row r="3" spans="1:11" s="4" customFormat="1" ht="33.75" customHeight="1">
      <c r="A3" s="16" t="s">
        <v>0</v>
      </c>
      <c r="B3" s="16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45" t="s">
        <v>9</v>
      </c>
      <c r="K3" s="46" t="s">
        <v>10</v>
      </c>
    </row>
    <row r="4" spans="1:11" s="5" customFormat="1" ht="24" customHeight="1">
      <c r="A4" s="19">
        <v>1</v>
      </c>
      <c r="B4" s="20" t="s">
        <v>11</v>
      </c>
      <c r="C4" s="21" t="s">
        <v>12</v>
      </c>
      <c r="D4" s="22" t="s">
        <v>13</v>
      </c>
      <c r="E4" s="23" t="s">
        <v>14</v>
      </c>
      <c r="F4" s="24" t="s">
        <v>15</v>
      </c>
      <c r="G4" s="24" t="s">
        <v>16</v>
      </c>
      <c r="H4" s="25">
        <v>28</v>
      </c>
      <c r="I4" s="25">
        <v>12</v>
      </c>
      <c r="J4" s="47">
        <f t="shared" ref="J4:J25" si="0">ROUNDUP(I4/12*H4,0)</f>
        <v>28</v>
      </c>
      <c r="K4" s="48">
        <f t="shared" ref="K4:K45" si="1">J4*1500</f>
        <v>42000</v>
      </c>
    </row>
    <row r="5" spans="1:11" s="5" customFormat="1" ht="24" customHeight="1">
      <c r="A5" s="19">
        <v>2</v>
      </c>
      <c r="B5" s="20" t="s">
        <v>11</v>
      </c>
      <c r="C5" s="21" t="s">
        <v>17</v>
      </c>
      <c r="D5" s="22" t="s">
        <v>18</v>
      </c>
      <c r="E5" s="23" t="s">
        <v>19</v>
      </c>
      <c r="F5" s="24" t="s">
        <v>20</v>
      </c>
      <c r="G5" s="26" t="s">
        <v>21</v>
      </c>
      <c r="H5" s="25">
        <v>28</v>
      </c>
      <c r="I5" s="25">
        <v>12</v>
      </c>
      <c r="J5" s="47">
        <f t="shared" si="0"/>
        <v>28</v>
      </c>
      <c r="K5" s="48">
        <f t="shared" si="1"/>
        <v>42000</v>
      </c>
    </row>
    <row r="6" spans="1:11" s="6" customFormat="1" ht="24" customHeight="1">
      <c r="A6" s="19">
        <v>3</v>
      </c>
      <c r="B6" s="20" t="s">
        <v>11</v>
      </c>
      <c r="C6" s="21" t="s">
        <v>22</v>
      </c>
      <c r="D6" s="22" t="s">
        <v>23</v>
      </c>
      <c r="E6" s="23" t="s">
        <v>24</v>
      </c>
      <c r="F6" s="55" t="s">
        <v>25</v>
      </c>
      <c r="G6" s="26" t="s">
        <v>26</v>
      </c>
      <c r="H6" s="25">
        <v>30</v>
      </c>
      <c r="I6" s="25">
        <v>12</v>
      </c>
      <c r="J6" s="47">
        <f t="shared" si="0"/>
        <v>30</v>
      </c>
      <c r="K6" s="48">
        <f t="shared" si="1"/>
        <v>45000</v>
      </c>
    </row>
    <row r="7" spans="1:11" s="5" customFormat="1" ht="24" customHeight="1">
      <c r="A7" s="19">
        <v>4</v>
      </c>
      <c r="B7" s="20" t="s">
        <v>27</v>
      </c>
      <c r="C7" s="20" t="s">
        <v>28</v>
      </c>
      <c r="D7" s="22" t="s">
        <v>29</v>
      </c>
      <c r="E7" s="23" t="s">
        <v>30</v>
      </c>
      <c r="F7" s="24" t="s">
        <v>31</v>
      </c>
      <c r="G7" s="26" t="s">
        <v>32</v>
      </c>
      <c r="H7" s="25">
        <v>29</v>
      </c>
      <c r="I7" s="25">
        <v>12</v>
      </c>
      <c r="J7" s="47">
        <f t="shared" si="0"/>
        <v>29</v>
      </c>
      <c r="K7" s="48">
        <f t="shared" si="1"/>
        <v>43500</v>
      </c>
    </row>
    <row r="8" spans="1:11" s="5" customFormat="1" ht="24" customHeight="1">
      <c r="A8" s="19">
        <v>5</v>
      </c>
      <c r="B8" s="20" t="s">
        <v>27</v>
      </c>
      <c r="C8" s="27" t="s">
        <v>33</v>
      </c>
      <c r="D8" s="27" t="s">
        <v>34</v>
      </c>
      <c r="E8" s="23" t="s">
        <v>30</v>
      </c>
      <c r="F8" s="24" t="s">
        <v>31</v>
      </c>
      <c r="G8" s="26" t="s">
        <v>32</v>
      </c>
      <c r="H8" s="25">
        <v>38</v>
      </c>
      <c r="I8" s="25">
        <v>12</v>
      </c>
      <c r="J8" s="47">
        <f t="shared" si="0"/>
        <v>38</v>
      </c>
      <c r="K8" s="48">
        <f t="shared" si="1"/>
        <v>57000</v>
      </c>
    </row>
    <row r="9" spans="1:11" s="5" customFormat="1" ht="24" customHeight="1">
      <c r="A9" s="19">
        <v>6</v>
      </c>
      <c r="B9" s="20" t="s">
        <v>27</v>
      </c>
      <c r="C9" s="21" t="s">
        <v>35</v>
      </c>
      <c r="D9" s="56" t="s">
        <v>36</v>
      </c>
      <c r="E9" s="23" t="s">
        <v>30</v>
      </c>
      <c r="F9" s="24" t="s">
        <v>31</v>
      </c>
      <c r="G9" s="26" t="s">
        <v>32</v>
      </c>
      <c r="H9" s="25">
        <v>35</v>
      </c>
      <c r="I9" s="25">
        <v>12</v>
      </c>
      <c r="J9" s="47">
        <f t="shared" si="0"/>
        <v>35</v>
      </c>
      <c r="K9" s="48">
        <f t="shared" si="1"/>
        <v>52500</v>
      </c>
    </row>
    <row r="10" spans="1:11" s="5" customFormat="1" ht="24" customHeight="1">
      <c r="A10" s="19">
        <v>7</v>
      </c>
      <c r="B10" s="20" t="s">
        <v>27</v>
      </c>
      <c r="C10" s="21" t="s">
        <v>37</v>
      </c>
      <c r="D10" s="56" t="s">
        <v>38</v>
      </c>
      <c r="E10" s="23" t="s">
        <v>39</v>
      </c>
      <c r="F10" s="24" t="s">
        <v>40</v>
      </c>
      <c r="G10" s="24" t="s">
        <v>41</v>
      </c>
      <c r="H10" s="25">
        <v>35</v>
      </c>
      <c r="I10" s="25">
        <v>12</v>
      </c>
      <c r="J10" s="47">
        <f t="shared" si="0"/>
        <v>35</v>
      </c>
      <c r="K10" s="48">
        <f t="shared" si="1"/>
        <v>52500</v>
      </c>
    </row>
    <row r="11" spans="1:11" s="5" customFormat="1" ht="24" customHeight="1">
      <c r="A11" s="19">
        <v>8</v>
      </c>
      <c r="B11" s="20" t="s">
        <v>27</v>
      </c>
      <c r="C11" s="27" t="s">
        <v>42</v>
      </c>
      <c r="D11" s="56" t="s">
        <v>43</v>
      </c>
      <c r="E11" s="23" t="s">
        <v>30</v>
      </c>
      <c r="F11" s="24" t="s">
        <v>31</v>
      </c>
      <c r="G11" s="26" t="s">
        <v>32</v>
      </c>
      <c r="H11" s="25">
        <v>37</v>
      </c>
      <c r="I11" s="25">
        <v>6</v>
      </c>
      <c r="J11" s="47">
        <f t="shared" si="0"/>
        <v>19</v>
      </c>
      <c r="K11" s="48">
        <f t="shared" si="1"/>
        <v>28500</v>
      </c>
    </row>
    <row r="12" spans="1:11" s="5" customFormat="1" ht="24" customHeight="1">
      <c r="A12" s="19">
        <v>9</v>
      </c>
      <c r="B12" s="20" t="s">
        <v>44</v>
      </c>
      <c r="C12" s="27" t="s">
        <v>45</v>
      </c>
      <c r="D12" s="56" t="s">
        <v>46</v>
      </c>
      <c r="E12" s="23" t="s">
        <v>47</v>
      </c>
      <c r="F12" s="24" t="s">
        <v>48</v>
      </c>
      <c r="G12" s="24" t="s">
        <v>49</v>
      </c>
      <c r="H12" s="25">
        <v>33</v>
      </c>
      <c r="I12" s="25">
        <v>12</v>
      </c>
      <c r="J12" s="47">
        <f t="shared" si="0"/>
        <v>33</v>
      </c>
      <c r="K12" s="48">
        <f t="shared" si="1"/>
        <v>49500</v>
      </c>
    </row>
    <row r="13" spans="1:11" s="5" customFormat="1" ht="24" customHeight="1">
      <c r="A13" s="19">
        <v>10</v>
      </c>
      <c r="B13" s="20" t="s">
        <v>44</v>
      </c>
      <c r="C13" s="27" t="s">
        <v>50</v>
      </c>
      <c r="D13" s="56" t="s">
        <v>51</v>
      </c>
      <c r="E13" s="23" t="s">
        <v>52</v>
      </c>
      <c r="F13" s="24" t="s">
        <v>53</v>
      </c>
      <c r="G13" s="24" t="s">
        <v>54</v>
      </c>
      <c r="H13" s="25">
        <v>33</v>
      </c>
      <c r="I13" s="25">
        <v>12</v>
      </c>
      <c r="J13" s="47">
        <f t="shared" si="0"/>
        <v>33</v>
      </c>
      <c r="K13" s="48">
        <f t="shared" si="1"/>
        <v>49500</v>
      </c>
    </row>
    <row r="14" spans="1:11" s="5" customFormat="1" ht="24" customHeight="1">
      <c r="A14" s="19">
        <v>11</v>
      </c>
      <c r="B14" s="20" t="s">
        <v>44</v>
      </c>
      <c r="C14" s="27" t="s">
        <v>55</v>
      </c>
      <c r="D14" s="56" t="s">
        <v>56</v>
      </c>
      <c r="E14" s="23" t="s">
        <v>57</v>
      </c>
      <c r="F14" s="24" t="s">
        <v>58</v>
      </c>
      <c r="G14" s="26" t="s">
        <v>59</v>
      </c>
      <c r="H14" s="25">
        <v>33</v>
      </c>
      <c r="I14" s="25">
        <v>12</v>
      </c>
      <c r="J14" s="47">
        <f t="shared" si="0"/>
        <v>33</v>
      </c>
      <c r="K14" s="48">
        <f t="shared" si="1"/>
        <v>49500</v>
      </c>
    </row>
    <row r="15" spans="1:11" s="5" customFormat="1" ht="24" customHeight="1">
      <c r="A15" s="19">
        <v>12</v>
      </c>
      <c r="B15" s="20" t="s">
        <v>44</v>
      </c>
      <c r="C15" s="27" t="s">
        <v>60</v>
      </c>
      <c r="D15" s="22" t="s">
        <v>61</v>
      </c>
      <c r="E15" s="23" t="s">
        <v>62</v>
      </c>
      <c r="F15" s="24" t="s">
        <v>63</v>
      </c>
      <c r="G15" s="24" t="s">
        <v>64</v>
      </c>
      <c r="H15" s="25">
        <v>39</v>
      </c>
      <c r="I15" s="25">
        <v>12</v>
      </c>
      <c r="J15" s="47">
        <f t="shared" si="0"/>
        <v>39</v>
      </c>
      <c r="K15" s="48">
        <f t="shared" si="1"/>
        <v>58500</v>
      </c>
    </row>
    <row r="16" spans="1:11" s="5" customFormat="1" ht="24" customHeight="1">
      <c r="A16" s="19">
        <v>13</v>
      </c>
      <c r="B16" s="20" t="s">
        <v>44</v>
      </c>
      <c r="C16" s="27" t="s">
        <v>65</v>
      </c>
      <c r="D16" s="56" t="s">
        <v>66</v>
      </c>
      <c r="E16" s="23" t="s">
        <v>67</v>
      </c>
      <c r="F16" s="24" t="s">
        <v>68</v>
      </c>
      <c r="G16" s="24" t="s">
        <v>69</v>
      </c>
      <c r="H16" s="25">
        <v>33</v>
      </c>
      <c r="I16" s="25">
        <v>12</v>
      </c>
      <c r="J16" s="47">
        <f t="shared" si="0"/>
        <v>33</v>
      </c>
      <c r="K16" s="48">
        <f t="shared" si="1"/>
        <v>49500</v>
      </c>
    </row>
    <row r="17" spans="1:11" s="5" customFormat="1" ht="24" customHeight="1">
      <c r="A17" s="19">
        <v>14</v>
      </c>
      <c r="B17" s="20" t="s">
        <v>44</v>
      </c>
      <c r="C17" s="27" t="s">
        <v>70</v>
      </c>
      <c r="D17" s="56" t="s">
        <v>71</v>
      </c>
      <c r="E17" s="23" t="s">
        <v>72</v>
      </c>
      <c r="F17" s="24" t="s">
        <v>73</v>
      </c>
      <c r="G17" s="24" t="s">
        <v>74</v>
      </c>
      <c r="H17" s="25">
        <v>33</v>
      </c>
      <c r="I17" s="25">
        <v>12</v>
      </c>
      <c r="J17" s="47">
        <f t="shared" si="0"/>
        <v>33</v>
      </c>
      <c r="K17" s="48">
        <f t="shared" si="1"/>
        <v>49500</v>
      </c>
    </row>
    <row r="18" spans="1:11" s="5" customFormat="1" ht="24" customHeight="1">
      <c r="A18" s="19">
        <v>15</v>
      </c>
      <c r="B18" s="20" t="s">
        <v>44</v>
      </c>
      <c r="C18" s="27" t="s">
        <v>75</v>
      </c>
      <c r="D18" s="56" t="s">
        <v>76</v>
      </c>
      <c r="E18" s="23" t="s">
        <v>77</v>
      </c>
      <c r="F18" s="24" t="s">
        <v>78</v>
      </c>
      <c r="G18" s="24" t="s">
        <v>79</v>
      </c>
      <c r="H18" s="25">
        <v>33</v>
      </c>
      <c r="I18" s="25">
        <v>12</v>
      </c>
      <c r="J18" s="47">
        <f t="shared" si="0"/>
        <v>33</v>
      </c>
      <c r="K18" s="48">
        <f t="shared" si="1"/>
        <v>49500</v>
      </c>
    </row>
    <row r="19" spans="1:11" s="5" customFormat="1" ht="24" customHeight="1">
      <c r="A19" s="19">
        <v>16</v>
      </c>
      <c r="B19" s="28" t="s">
        <v>44</v>
      </c>
      <c r="C19" s="29" t="s">
        <v>42</v>
      </c>
      <c r="D19" s="57" t="s">
        <v>80</v>
      </c>
      <c r="E19" s="23" t="s">
        <v>81</v>
      </c>
      <c r="F19" s="24" t="s">
        <v>82</v>
      </c>
      <c r="G19" s="24" t="s">
        <v>83</v>
      </c>
      <c r="H19" s="25">
        <v>33</v>
      </c>
      <c r="I19" s="25">
        <v>2</v>
      </c>
      <c r="J19" s="47">
        <f t="shared" si="0"/>
        <v>6</v>
      </c>
      <c r="K19" s="48">
        <f t="shared" si="1"/>
        <v>9000</v>
      </c>
    </row>
    <row r="20" spans="1:11" s="5" customFormat="1" ht="24" customHeight="1">
      <c r="A20" s="19">
        <v>17</v>
      </c>
      <c r="B20" s="20" t="s">
        <v>44</v>
      </c>
      <c r="C20" s="20" t="s">
        <v>84</v>
      </c>
      <c r="D20" s="30" t="s">
        <v>85</v>
      </c>
      <c r="E20" s="23" t="s">
        <v>81</v>
      </c>
      <c r="F20" s="24" t="s">
        <v>82</v>
      </c>
      <c r="G20" s="24" t="s">
        <v>83</v>
      </c>
      <c r="H20" s="25">
        <v>19</v>
      </c>
      <c r="I20" s="25">
        <v>4</v>
      </c>
      <c r="J20" s="47">
        <f t="shared" si="0"/>
        <v>7</v>
      </c>
      <c r="K20" s="48">
        <f t="shared" si="1"/>
        <v>10500</v>
      </c>
    </row>
    <row r="21" spans="1:11" s="5" customFormat="1" ht="24" customHeight="1">
      <c r="A21" s="19">
        <v>18</v>
      </c>
      <c r="B21" s="20" t="s">
        <v>44</v>
      </c>
      <c r="C21" s="31" t="s">
        <v>86</v>
      </c>
      <c r="D21" s="56" t="s">
        <v>87</v>
      </c>
      <c r="E21" s="23" t="s">
        <v>88</v>
      </c>
      <c r="F21" s="24" t="s">
        <v>89</v>
      </c>
      <c r="G21" s="24" t="s">
        <v>90</v>
      </c>
      <c r="H21" s="25">
        <v>33</v>
      </c>
      <c r="I21" s="25">
        <v>12</v>
      </c>
      <c r="J21" s="47">
        <f t="shared" si="0"/>
        <v>33</v>
      </c>
      <c r="K21" s="48">
        <f t="shared" si="1"/>
        <v>49500</v>
      </c>
    </row>
    <row r="22" spans="1:11" s="5" customFormat="1" ht="24" customHeight="1">
      <c r="A22" s="19">
        <v>19</v>
      </c>
      <c r="B22" s="20" t="s">
        <v>44</v>
      </c>
      <c r="C22" s="27" t="s">
        <v>91</v>
      </c>
      <c r="D22" s="56" t="s">
        <v>92</v>
      </c>
      <c r="E22" s="23" t="s">
        <v>93</v>
      </c>
      <c r="F22" s="24" t="s">
        <v>94</v>
      </c>
      <c r="G22" s="24" t="s">
        <v>95</v>
      </c>
      <c r="H22" s="25">
        <v>33</v>
      </c>
      <c r="I22" s="25">
        <v>9</v>
      </c>
      <c r="J22" s="47">
        <f t="shared" si="0"/>
        <v>25</v>
      </c>
      <c r="K22" s="48">
        <f t="shared" si="1"/>
        <v>37500</v>
      </c>
    </row>
    <row r="23" spans="1:11" s="5" customFormat="1" ht="24" customHeight="1">
      <c r="A23" s="19">
        <v>20</v>
      </c>
      <c r="B23" s="20" t="s">
        <v>96</v>
      </c>
      <c r="C23" s="27" t="s">
        <v>97</v>
      </c>
      <c r="D23" s="56" t="s">
        <v>98</v>
      </c>
      <c r="E23" s="23" t="s">
        <v>99</v>
      </c>
      <c r="F23" s="24" t="s">
        <v>100</v>
      </c>
      <c r="G23" s="32" t="s">
        <v>101</v>
      </c>
      <c r="H23" s="25">
        <v>35</v>
      </c>
      <c r="I23" s="25">
        <v>12</v>
      </c>
      <c r="J23" s="47">
        <f t="shared" si="0"/>
        <v>35</v>
      </c>
      <c r="K23" s="48">
        <f t="shared" si="1"/>
        <v>52500</v>
      </c>
    </row>
    <row r="24" spans="1:11" s="5" customFormat="1" ht="24" customHeight="1">
      <c r="A24" s="19">
        <v>21</v>
      </c>
      <c r="B24" s="20" t="s">
        <v>96</v>
      </c>
      <c r="C24" s="27" t="s">
        <v>102</v>
      </c>
      <c r="D24" s="27" t="s">
        <v>103</v>
      </c>
      <c r="E24" s="23" t="s">
        <v>104</v>
      </c>
      <c r="F24" s="24" t="s">
        <v>105</v>
      </c>
      <c r="G24" s="26" t="s">
        <v>106</v>
      </c>
      <c r="H24" s="25">
        <v>35</v>
      </c>
      <c r="I24" s="49">
        <v>12</v>
      </c>
      <c r="J24" s="47">
        <f t="shared" si="0"/>
        <v>35</v>
      </c>
      <c r="K24" s="48">
        <f t="shared" si="1"/>
        <v>52500</v>
      </c>
    </row>
    <row r="25" spans="1:11" s="5" customFormat="1" ht="24" customHeight="1">
      <c r="A25" s="19">
        <v>22</v>
      </c>
      <c r="B25" s="20" t="s">
        <v>107</v>
      </c>
      <c r="C25" s="27" t="s">
        <v>108</v>
      </c>
      <c r="D25" s="56" t="s">
        <v>109</v>
      </c>
      <c r="E25" s="23" t="s">
        <v>110</v>
      </c>
      <c r="F25" s="24" t="s">
        <v>111</v>
      </c>
      <c r="G25" s="24" t="s">
        <v>112</v>
      </c>
      <c r="H25" s="25">
        <v>35</v>
      </c>
      <c r="I25" s="49">
        <v>12</v>
      </c>
      <c r="J25" s="47">
        <f t="shared" si="0"/>
        <v>35</v>
      </c>
      <c r="K25" s="48">
        <f t="shared" si="1"/>
        <v>52500</v>
      </c>
    </row>
    <row r="26" spans="1:11" s="5" customFormat="1" ht="24" customHeight="1">
      <c r="A26" s="19">
        <v>23</v>
      </c>
      <c r="B26" s="33" t="s">
        <v>113</v>
      </c>
      <c r="C26" s="34" t="s">
        <v>114</v>
      </c>
      <c r="D26" s="35" t="s">
        <v>115</v>
      </c>
      <c r="E26" s="23" t="s">
        <v>116</v>
      </c>
      <c r="F26" s="55" t="s">
        <v>117</v>
      </c>
      <c r="G26" s="24" t="s">
        <v>118</v>
      </c>
      <c r="H26" s="33">
        <v>47</v>
      </c>
      <c r="I26" s="50">
        <v>4</v>
      </c>
      <c r="J26" s="51">
        <v>16</v>
      </c>
      <c r="K26" s="48">
        <f t="shared" si="1"/>
        <v>24000</v>
      </c>
    </row>
    <row r="27" spans="1:11" s="5" customFormat="1" ht="24" customHeight="1">
      <c r="A27" s="19">
        <v>24</v>
      </c>
      <c r="B27" s="33" t="s">
        <v>119</v>
      </c>
      <c r="C27" s="34" t="s">
        <v>120</v>
      </c>
      <c r="D27" s="36" t="s">
        <v>121</v>
      </c>
      <c r="E27" s="23" t="s">
        <v>122</v>
      </c>
      <c r="F27" s="55" t="s">
        <v>94</v>
      </c>
      <c r="G27" s="24" t="s">
        <v>123</v>
      </c>
      <c r="H27" s="33">
        <v>47</v>
      </c>
      <c r="I27" s="33">
        <v>12</v>
      </c>
      <c r="J27" s="51">
        <v>47</v>
      </c>
      <c r="K27" s="48">
        <f t="shared" si="1"/>
        <v>70500</v>
      </c>
    </row>
    <row r="28" spans="1:11" s="5" customFormat="1" ht="24" customHeight="1">
      <c r="A28" s="19">
        <v>25</v>
      </c>
      <c r="B28" s="33" t="s">
        <v>124</v>
      </c>
      <c r="C28" s="34" t="s">
        <v>125</v>
      </c>
      <c r="D28" s="37" t="s">
        <v>126</v>
      </c>
      <c r="E28" s="23" t="s">
        <v>127</v>
      </c>
      <c r="F28" s="55" t="s">
        <v>128</v>
      </c>
      <c r="G28" s="24" t="s">
        <v>129</v>
      </c>
      <c r="H28" s="33">
        <v>39</v>
      </c>
      <c r="I28" s="34">
        <v>12</v>
      </c>
      <c r="J28" s="51">
        <v>39</v>
      </c>
      <c r="K28" s="48">
        <f t="shared" si="1"/>
        <v>58500</v>
      </c>
    </row>
    <row r="29" spans="1:11" s="5" customFormat="1" ht="24" customHeight="1">
      <c r="A29" s="19">
        <v>26</v>
      </c>
      <c r="B29" s="33" t="s">
        <v>124</v>
      </c>
      <c r="C29" s="34" t="s">
        <v>130</v>
      </c>
      <c r="D29" s="37" t="s">
        <v>131</v>
      </c>
      <c r="E29" s="23" t="s">
        <v>127</v>
      </c>
      <c r="F29" s="55" t="s">
        <v>128</v>
      </c>
      <c r="G29" s="24" t="s">
        <v>129</v>
      </c>
      <c r="H29" s="33">
        <v>55</v>
      </c>
      <c r="I29" s="34">
        <v>9</v>
      </c>
      <c r="J29" s="51">
        <v>42</v>
      </c>
      <c r="K29" s="48">
        <f t="shared" si="1"/>
        <v>63000</v>
      </c>
    </row>
    <row r="30" spans="1:11" s="5" customFormat="1" ht="24" customHeight="1">
      <c r="A30" s="19">
        <v>27</v>
      </c>
      <c r="B30" s="33" t="s">
        <v>124</v>
      </c>
      <c r="C30" s="34" t="s">
        <v>132</v>
      </c>
      <c r="D30" s="37" t="s">
        <v>133</v>
      </c>
      <c r="E30" s="23" t="s">
        <v>127</v>
      </c>
      <c r="F30" s="55" t="s">
        <v>128</v>
      </c>
      <c r="G30" s="24" t="s">
        <v>129</v>
      </c>
      <c r="H30" s="33">
        <v>39</v>
      </c>
      <c r="I30" s="34">
        <v>6</v>
      </c>
      <c r="J30" s="51">
        <v>20</v>
      </c>
      <c r="K30" s="48">
        <f t="shared" si="1"/>
        <v>30000</v>
      </c>
    </row>
    <row r="31" spans="1:11" s="5" customFormat="1" ht="24" customHeight="1">
      <c r="A31" s="19">
        <v>28</v>
      </c>
      <c r="B31" s="33" t="s">
        <v>124</v>
      </c>
      <c r="C31" s="34" t="s">
        <v>134</v>
      </c>
      <c r="D31" s="37" t="s">
        <v>135</v>
      </c>
      <c r="E31" s="23" t="s">
        <v>127</v>
      </c>
      <c r="F31" s="55" t="s">
        <v>128</v>
      </c>
      <c r="G31" s="24" t="s">
        <v>129</v>
      </c>
      <c r="H31" s="33">
        <v>53</v>
      </c>
      <c r="I31" s="34">
        <v>4</v>
      </c>
      <c r="J31" s="51">
        <v>18</v>
      </c>
      <c r="K31" s="48">
        <f t="shared" si="1"/>
        <v>27000</v>
      </c>
    </row>
    <row r="32" spans="1:11" s="5" customFormat="1" ht="24" customHeight="1">
      <c r="A32" s="19">
        <v>29</v>
      </c>
      <c r="B32" s="33" t="s">
        <v>136</v>
      </c>
      <c r="C32" s="38" t="s">
        <v>137</v>
      </c>
      <c r="D32" s="39" t="s">
        <v>138</v>
      </c>
      <c r="E32" s="23" t="s">
        <v>139</v>
      </c>
      <c r="F32" s="55" t="s">
        <v>140</v>
      </c>
      <c r="G32" s="24" t="s">
        <v>141</v>
      </c>
      <c r="H32" s="33">
        <v>17</v>
      </c>
      <c r="I32" s="34">
        <v>12</v>
      </c>
      <c r="J32" s="51">
        <v>17</v>
      </c>
      <c r="K32" s="48">
        <f t="shared" si="1"/>
        <v>25500</v>
      </c>
    </row>
    <row r="33" spans="1:11" s="5" customFormat="1" ht="24" customHeight="1">
      <c r="A33" s="19">
        <v>30</v>
      </c>
      <c r="B33" s="33" t="s">
        <v>136</v>
      </c>
      <c r="C33" s="38" t="s">
        <v>142</v>
      </c>
      <c r="D33" s="39" t="s">
        <v>143</v>
      </c>
      <c r="E33" s="23" t="s">
        <v>139</v>
      </c>
      <c r="F33" s="55" t="s">
        <v>140</v>
      </c>
      <c r="G33" s="24" t="s">
        <v>141</v>
      </c>
      <c r="H33" s="33">
        <v>17</v>
      </c>
      <c r="I33" s="34">
        <v>12</v>
      </c>
      <c r="J33" s="51">
        <v>17</v>
      </c>
      <c r="K33" s="48">
        <f t="shared" si="1"/>
        <v>25500</v>
      </c>
    </row>
    <row r="34" spans="1:11" s="5" customFormat="1" ht="24" customHeight="1">
      <c r="A34" s="19">
        <v>31</v>
      </c>
      <c r="B34" s="40" t="s">
        <v>144</v>
      </c>
      <c r="C34" s="38" t="s">
        <v>145</v>
      </c>
      <c r="D34" s="58" t="s">
        <v>146</v>
      </c>
      <c r="E34" s="23" t="s">
        <v>147</v>
      </c>
      <c r="F34" s="55" t="s">
        <v>148</v>
      </c>
      <c r="G34" s="55" t="s">
        <v>149</v>
      </c>
      <c r="H34" s="33">
        <v>40</v>
      </c>
      <c r="I34" s="34">
        <v>12</v>
      </c>
      <c r="J34" s="51">
        <v>40</v>
      </c>
      <c r="K34" s="48">
        <f t="shared" si="1"/>
        <v>60000</v>
      </c>
    </row>
    <row r="35" spans="1:11" s="5" customFormat="1" ht="24" customHeight="1">
      <c r="A35" s="19">
        <v>32</v>
      </c>
      <c r="B35" s="40" t="s">
        <v>150</v>
      </c>
      <c r="C35" s="38" t="s">
        <v>151</v>
      </c>
      <c r="D35" s="38" t="s">
        <v>152</v>
      </c>
      <c r="E35" s="23" t="s">
        <v>153</v>
      </c>
      <c r="F35" s="24" t="s">
        <v>154</v>
      </c>
      <c r="G35" s="24" t="s">
        <v>155</v>
      </c>
      <c r="H35" s="33">
        <v>47</v>
      </c>
      <c r="I35" s="34">
        <v>12</v>
      </c>
      <c r="J35" s="51">
        <v>47</v>
      </c>
      <c r="K35" s="48">
        <f t="shared" si="1"/>
        <v>70500</v>
      </c>
    </row>
    <row r="36" spans="1:11" s="6" customFormat="1" ht="24" customHeight="1">
      <c r="A36" s="19">
        <v>33</v>
      </c>
      <c r="B36" s="40" t="s">
        <v>156</v>
      </c>
      <c r="C36" s="38" t="s">
        <v>157</v>
      </c>
      <c r="D36" s="38" t="s">
        <v>158</v>
      </c>
      <c r="E36" s="23" t="s">
        <v>159</v>
      </c>
      <c r="F36" s="55" t="s">
        <v>160</v>
      </c>
      <c r="G36" s="24" t="s">
        <v>161</v>
      </c>
      <c r="H36" s="33">
        <v>39</v>
      </c>
      <c r="I36" s="34">
        <v>12</v>
      </c>
      <c r="J36" s="51">
        <v>39</v>
      </c>
      <c r="K36" s="48">
        <f t="shared" si="1"/>
        <v>58500</v>
      </c>
    </row>
    <row r="37" spans="1:11" s="5" customFormat="1" ht="24" customHeight="1">
      <c r="A37" s="19">
        <v>34</v>
      </c>
      <c r="B37" s="40" t="s">
        <v>162</v>
      </c>
      <c r="C37" s="38" t="s">
        <v>163</v>
      </c>
      <c r="D37" s="39" t="s">
        <v>164</v>
      </c>
      <c r="E37" s="23" t="s">
        <v>159</v>
      </c>
      <c r="F37" s="55" t="s">
        <v>160</v>
      </c>
      <c r="G37" s="24" t="s">
        <v>161</v>
      </c>
      <c r="H37" s="33">
        <v>39</v>
      </c>
      <c r="I37" s="34">
        <v>12</v>
      </c>
      <c r="J37" s="51">
        <v>39</v>
      </c>
      <c r="K37" s="48">
        <f t="shared" si="1"/>
        <v>58500</v>
      </c>
    </row>
    <row r="38" spans="1:11" s="5" customFormat="1" ht="24" customHeight="1">
      <c r="A38" s="19">
        <v>35</v>
      </c>
      <c r="B38" s="40" t="s">
        <v>165</v>
      </c>
      <c r="C38" s="38" t="s">
        <v>166</v>
      </c>
      <c r="D38" s="39" t="s">
        <v>167</v>
      </c>
      <c r="E38" s="23" t="s">
        <v>153</v>
      </c>
      <c r="F38" s="24" t="s">
        <v>154</v>
      </c>
      <c r="G38" s="24" t="s">
        <v>155</v>
      </c>
      <c r="H38" s="33">
        <v>30</v>
      </c>
      <c r="I38" s="34">
        <v>6</v>
      </c>
      <c r="J38" s="51">
        <v>15</v>
      </c>
      <c r="K38" s="48">
        <f t="shared" si="1"/>
        <v>22500</v>
      </c>
    </row>
    <row r="39" spans="1:11" s="7" customFormat="1" ht="24" customHeight="1">
      <c r="A39" s="19">
        <v>36</v>
      </c>
      <c r="B39" s="41" t="s">
        <v>168</v>
      </c>
      <c r="C39" s="41" t="s">
        <v>169</v>
      </c>
      <c r="D39" s="42" t="s">
        <v>170</v>
      </c>
      <c r="E39" s="59" t="s">
        <v>171</v>
      </c>
      <c r="F39" s="60"/>
      <c r="G39" s="24" t="s">
        <v>172</v>
      </c>
      <c r="H39" s="43">
        <v>13</v>
      </c>
      <c r="I39" s="52">
        <v>8</v>
      </c>
      <c r="J39" s="53">
        <v>9</v>
      </c>
      <c r="K39" s="48">
        <f t="shared" si="1"/>
        <v>13500</v>
      </c>
    </row>
    <row r="40" spans="1:11" s="7" customFormat="1" ht="24" customHeight="1">
      <c r="A40" s="19">
        <v>37</v>
      </c>
      <c r="B40" s="41" t="s">
        <v>168</v>
      </c>
      <c r="C40" s="43" t="s">
        <v>173</v>
      </c>
      <c r="D40" s="42" t="s">
        <v>174</v>
      </c>
      <c r="E40" s="59" t="s">
        <v>171</v>
      </c>
      <c r="F40" s="60"/>
      <c r="G40" s="24" t="s">
        <v>172</v>
      </c>
      <c r="H40" s="43">
        <v>13</v>
      </c>
      <c r="I40" s="52">
        <v>8</v>
      </c>
      <c r="J40" s="53">
        <v>9</v>
      </c>
      <c r="K40" s="48">
        <f t="shared" si="1"/>
        <v>13500</v>
      </c>
    </row>
    <row r="41" spans="1:11" s="7" customFormat="1" ht="24" customHeight="1">
      <c r="A41" s="19">
        <v>38</v>
      </c>
      <c r="B41" s="41" t="s">
        <v>168</v>
      </c>
      <c r="C41" s="43" t="s">
        <v>175</v>
      </c>
      <c r="D41" s="42" t="s">
        <v>176</v>
      </c>
      <c r="E41" s="59" t="s">
        <v>171</v>
      </c>
      <c r="F41" s="60"/>
      <c r="G41" s="24" t="s">
        <v>172</v>
      </c>
      <c r="H41" s="43">
        <v>13</v>
      </c>
      <c r="I41" s="52">
        <v>8</v>
      </c>
      <c r="J41" s="53">
        <v>9</v>
      </c>
      <c r="K41" s="48">
        <f t="shared" si="1"/>
        <v>13500</v>
      </c>
    </row>
    <row r="42" spans="1:11" s="7" customFormat="1" ht="24" customHeight="1">
      <c r="A42" s="19">
        <v>39</v>
      </c>
      <c r="B42" s="41" t="s">
        <v>168</v>
      </c>
      <c r="C42" s="43" t="s">
        <v>177</v>
      </c>
      <c r="D42" s="42" t="s">
        <v>178</v>
      </c>
      <c r="E42" s="59" t="s">
        <v>171</v>
      </c>
      <c r="F42" s="60"/>
      <c r="G42" s="24" t="s">
        <v>172</v>
      </c>
      <c r="H42" s="43">
        <v>13</v>
      </c>
      <c r="I42" s="52">
        <v>8</v>
      </c>
      <c r="J42" s="53">
        <v>9</v>
      </c>
      <c r="K42" s="48">
        <f t="shared" si="1"/>
        <v>13500</v>
      </c>
    </row>
    <row r="43" spans="1:11" s="7" customFormat="1" ht="24" customHeight="1">
      <c r="A43" s="19">
        <v>40</v>
      </c>
      <c r="B43" s="41" t="s">
        <v>168</v>
      </c>
      <c r="C43" s="43" t="s">
        <v>179</v>
      </c>
      <c r="D43" s="42" t="s">
        <v>180</v>
      </c>
      <c r="E43" s="59" t="s">
        <v>171</v>
      </c>
      <c r="F43" s="60"/>
      <c r="G43" s="24" t="s">
        <v>172</v>
      </c>
      <c r="H43" s="43">
        <v>13</v>
      </c>
      <c r="I43" s="52">
        <v>8</v>
      </c>
      <c r="J43" s="53">
        <v>9</v>
      </c>
      <c r="K43" s="48">
        <f t="shared" si="1"/>
        <v>13500</v>
      </c>
    </row>
    <row r="44" spans="1:11" s="7" customFormat="1" ht="24" customHeight="1">
      <c r="A44" s="19">
        <v>41</v>
      </c>
      <c r="B44" s="41" t="s">
        <v>168</v>
      </c>
      <c r="C44" s="44" t="s">
        <v>181</v>
      </c>
      <c r="D44" s="42" t="s">
        <v>182</v>
      </c>
      <c r="E44" s="59" t="s">
        <v>171</v>
      </c>
      <c r="F44" s="60"/>
      <c r="G44" s="24" t="s">
        <v>172</v>
      </c>
      <c r="H44" s="43">
        <v>15</v>
      </c>
      <c r="I44" s="52">
        <v>8</v>
      </c>
      <c r="J44" s="53">
        <v>10</v>
      </c>
      <c r="K44" s="48">
        <f t="shared" si="1"/>
        <v>15000</v>
      </c>
    </row>
    <row r="45" spans="1:11" s="7" customFormat="1" ht="24" customHeight="1">
      <c r="A45" s="19">
        <v>42</v>
      </c>
      <c r="B45" s="41" t="s">
        <v>183</v>
      </c>
      <c r="C45" s="44" t="s">
        <v>184</v>
      </c>
      <c r="D45" s="42" t="s">
        <v>185</v>
      </c>
      <c r="E45" s="59" t="s">
        <v>171</v>
      </c>
      <c r="F45" s="60"/>
      <c r="G45" s="24" t="s">
        <v>172</v>
      </c>
      <c r="H45" s="43">
        <v>15</v>
      </c>
      <c r="I45" s="52">
        <v>8</v>
      </c>
      <c r="J45" s="53">
        <v>10</v>
      </c>
      <c r="K45" s="48">
        <f t="shared" si="1"/>
        <v>15000</v>
      </c>
    </row>
    <row r="46" spans="1:11" s="7" customFormat="1" ht="28.5" customHeight="1">
      <c r="A46" s="61" t="s">
        <v>186</v>
      </c>
      <c r="B46" s="62"/>
      <c r="C46" s="63"/>
      <c r="D46" s="64" t="s">
        <v>187</v>
      </c>
      <c r="E46" s="65"/>
      <c r="F46" s="65"/>
      <c r="G46" s="65"/>
      <c r="H46" s="65"/>
      <c r="I46" s="65"/>
      <c r="J46" s="66"/>
      <c r="K46" s="54">
        <f>SUM(K4:K45)</f>
        <v>1674000</v>
      </c>
    </row>
  </sheetData>
  <mergeCells count="10">
    <mergeCell ref="A1:K1"/>
    <mergeCell ref="E39:F39"/>
    <mergeCell ref="E40:F40"/>
    <mergeCell ref="E41:F41"/>
    <mergeCell ref="E42:F42"/>
    <mergeCell ref="E43:F43"/>
    <mergeCell ref="E44:F44"/>
    <mergeCell ref="E45:F45"/>
    <mergeCell ref="A46:C46"/>
    <mergeCell ref="D46:J46"/>
  </mergeCells>
  <phoneticPr fontId="19" type="noConversion"/>
  <dataValidations count="1">
    <dataValidation type="custom" allowBlank="1" showInputMessage="1" showErrorMessage="1" errorTitle="录入错误" error="车牌号长度不是7位，或者第一位没录入汉字，或者第二位没录入字母，或者录入了&quot;&lt;&quot;字符" sqref="C4:D23">
      <formula1>AND(LEN(C4)=7,LEN(LEFT(C4,1))&lt;&gt;LENB(LEFT(C4,1)),NOT(EXACT(LOWER(MID(C4,2,1)),UPPER(MID(C4,2,1)))),ISERROR(FIND("&lt;",C4)))</formula1>
    </dataValidation>
  </dataValidations>
  <printOptions horizontalCentered="1"/>
  <pageMargins left="0.39370078740157499" right="0.196850393700787" top="0.39370078740157499" bottom="0.78740157480314998" header="0.31496062992126" footer="0.31496062992126"/>
  <pageSetup paperSize="9" orientation="landscape"/>
  <headerFooter>
    <oddFooter>&amp;C第 &amp;P 页，共 &amp;N 页</oddFooter>
  </headerFooter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3" sqref="B3"/>
    </sheetView>
  </sheetViews>
  <sheetFormatPr defaultColWidth="9" defaultRowHeight="13.5"/>
  <cols>
    <col min="1" max="2" width="20.625" style="1" customWidth="1"/>
    <col min="3" max="3" width="46.25" style="1" customWidth="1"/>
    <col min="4" max="4" width="30.75" style="1" customWidth="1"/>
    <col min="5" max="16384" width="9" style="1"/>
  </cols>
  <sheetData>
    <row r="1" spans="1:4" ht="57" customHeight="1">
      <c r="A1" s="68" t="s">
        <v>188</v>
      </c>
      <c r="B1" s="68"/>
      <c r="C1" s="68"/>
      <c r="D1" s="68"/>
    </row>
    <row r="2" spans="1:4" ht="50.1" customHeight="1">
      <c r="A2" s="2" t="s">
        <v>189</v>
      </c>
      <c r="B2" s="2" t="s">
        <v>7</v>
      </c>
      <c r="C2" s="2" t="s">
        <v>190</v>
      </c>
      <c r="D2" s="2" t="s">
        <v>191</v>
      </c>
    </row>
    <row r="3" spans="1:4" ht="50.1" customHeight="1">
      <c r="A3" s="2">
        <v>42</v>
      </c>
      <c r="B3" s="2">
        <v>1324</v>
      </c>
      <c r="C3" s="2">
        <v>1116</v>
      </c>
      <c r="D3" s="2"/>
    </row>
    <row r="4" spans="1:4" ht="50.1" customHeight="1">
      <c r="A4" s="2" t="s">
        <v>192</v>
      </c>
      <c r="B4" s="69" t="s">
        <v>187</v>
      </c>
      <c r="C4" s="70"/>
      <c r="D4" s="71"/>
    </row>
  </sheetData>
  <mergeCells count="2">
    <mergeCell ref="A1:D1"/>
    <mergeCell ref="B4:D4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149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油补资金清单</vt:lpstr>
      <vt:lpstr>封面</vt:lpstr>
      <vt:lpstr>油补资金清单!Print_Titles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Administrator</cp:lastModifiedBy>
  <cp:lastPrinted>2023-09-08T08:36:00Z</cp:lastPrinted>
  <dcterms:created xsi:type="dcterms:W3CDTF">2021-10-09T00:46:00Z</dcterms:created>
  <dcterms:modified xsi:type="dcterms:W3CDTF">2025-01-16T02:39:10Z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EDE10A737033475DB5E891E158F397D8_13</vt:lpwstr>
  </property>
</Properties>
</file>